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Tools\"/>
    </mc:Choice>
  </mc:AlternateContent>
  <bookViews>
    <workbookView xWindow="0" yWindow="3600" windowWidth="21570" windowHeight="81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F32" i="1" l="1"/>
  <c r="F34" i="1" s="1"/>
  <c r="F33" i="1" l="1"/>
</calcChain>
</file>

<file path=xl/sharedStrings.xml><?xml version="1.0" encoding="utf-8"?>
<sst xmlns="http://schemas.openxmlformats.org/spreadsheetml/2006/main" count="17" uniqueCount="17">
  <si>
    <t>Grms</t>
  </si>
  <si>
    <r>
      <t>S-N Slope (</t>
    </r>
    <r>
      <rPr>
        <i/>
        <sz val="11"/>
        <color theme="1"/>
        <rFont val="Calibri"/>
        <family val="2"/>
        <scheme val="minor"/>
      </rPr>
      <t>b)</t>
    </r>
  </si>
  <si>
    <t>Time to Fail (min)</t>
  </si>
  <si>
    <r>
      <t xml:space="preserve">How To: Calculate </t>
    </r>
    <r>
      <rPr>
        <i/>
        <sz val="11"/>
        <color theme="1"/>
        <rFont val="Calibri"/>
        <family val="2"/>
        <scheme val="minor"/>
      </rPr>
      <t xml:space="preserve">m </t>
    </r>
    <r>
      <rPr>
        <sz val="11"/>
        <color theme="1"/>
        <rFont val="Calibri"/>
        <family val="2"/>
        <scheme val="minor"/>
      </rPr>
      <t>(Material Property) based on Repeated Test Runs</t>
    </r>
  </si>
  <si>
    <t>Run #</t>
  </si>
  <si>
    <t>Step 1:</t>
  </si>
  <si>
    <t>Enter Statistical Information, Grms and Time or Cycles to Failure</t>
  </si>
  <si>
    <t xml:space="preserve">Step 2: </t>
  </si>
  <si>
    <t>Plot Grms vs time (or cycles) on log-log plot</t>
  </si>
  <si>
    <t xml:space="preserve">Step 3: </t>
  </si>
  <si>
    <t>Create trendline (power law function)</t>
  </si>
  <si>
    <t xml:space="preserve">Step 4: </t>
  </si>
  <si>
    <t xml:space="preserve">Step 5: </t>
  </si>
  <si>
    <r>
      <t>Calculate slope of the power law function trendline (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</si>
  <si>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t xml:space="preserve">Calculate 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 xml:space="preserve">m </t>
    </r>
    <r>
      <rPr>
        <sz val="11"/>
        <color theme="1"/>
        <rFont val="Calibri"/>
        <family val="2"/>
        <scheme val="minor"/>
      </rPr>
      <t>= (-(1/b)*80% for random waveforms,</t>
    </r>
    <r>
      <rPr>
        <i/>
        <sz val="11"/>
        <color theme="1"/>
        <rFont val="Calibri"/>
        <family val="2"/>
        <scheme val="minor"/>
      </rPr>
      <t xml:space="preserve"> m </t>
    </r>
    <r>
      <rPr>
        <sz val="11"/>
        <color theme="1"/>
        <rFont val="Calibri"/>
        <family val="2"/>
        <scheme val="minor"/>
      </rPr>
      <t>=(-(1/B)*60%) for sinusoidal waveforms</t>
    </r>
  </si>
  <si>
    <r>
      <t>Material Property (</t>
    </r>
    <r>
      <rPr>
        <i/>
        <sz val="11"/>
        <color theme="1"/>
        <rFont val="Calibri"/>
        <family val="2"/>
        <scheme val="minor"/>
      </rPr>
      <t xml:space="preserve">m) </t>
    </r>
    <r>
      <rPr>
        <sz val="11"/>
        <color theme="1"/>
        <rFont val="Calibri"/>
        <family val="2"/>
        <scheme val="minor"/>
      </rPr>
      <t>for a Random Waveform</t>
    </r>
  </si>
  <si>
    <r>
      <t xml:space="preserve">Material Property </t>
    </r>
    <r>
      <rPr>
        <i/>
        <sz val="11"/>
        <color theme="1"/>
        <rFont val="Calibri"/>
        <family val="2"/>
        <scheme val="minor"/>
      </rPr>
      <t>(m)</t>
    </r>
    <r>
      <rPr>
        <sz val="11"/>
        <color theme="1"/>
        <rFont val="Calibri"/>
        <family val="2"/>
        <scheme val="minor"/>
      </rPr>
      <t xml:space="preserve"> for a Sinusoidal Waveform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</si>
</sst>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164" fontId="0" fillId="2" borderId="3" xfId="0" applyNumberForma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164" fontId="0" fillId="2" borderId="5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67079797459913E-2"/>
          <c:y val="7.5311064345773379E-2"/>
          <c:w val="0.74425564318094539"/>
          <c:h val="0.79092652296762123"/>
        </c:manualLayout>
      </c:layout>
      <c:scatterChart>
        <c:scatterStyle val="lineMarker"/>
        <c:varyColors val="0"/>
        <c:ser>
          <c:idx val="0"/>
          <c:order val="0"/>
          <c:tx>
            <c:v>Grms vs. Time to Failure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5.8599205062577085E-4"/>
                  <c:y val="0.106658447904499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Sheet1!$C$10:$C$997</c:f>
              <c:numCache>
                <c:formatCode>General</c:formatCode>
                <c:ptCount val="988"/>
                <c:pt idx="0">
                  <c:v>70</c:v>
                </c:pt>
                <c:pt idx="1">
                  <c:v>157</c:v>
                </c:pt>
                <c:pt idx="2">
                  <c:v>998</c:v>
                </c:pt>
                <c:pt idx="3">
                  <c:v>1680</c:v>
                </c:pt>
                <c:pt idx="4">
                  <c:v>7200</c:v>
                </c:pt>
                <c:pt idx="5">
                  <c:v>3000</c:v>
                </c:pt>
                <c:pt idx="6">
                  <c:v>18000</c:v>
                </c:pt>
                <c:pt idx="7">
                  <c:v>48000</c:v>
                </c:pt>
                <c:pt idx="8">
                  <c:v>180000</c:v>
                </c:pt>
                <c:pt idx="9">
                  <c:v>600000</c:v>
                </c:pt>
                <c:pt idx="10">
                  <c:v>300000</c:v>
                </c:pt>
                <c:pt idx="11">
                  <c:v>1200000</c:v>
                </c:pt>
              </c:numCache>
            </c:numRef>
          </c:xVal>
          <c:yVal>
            <c:numRef>
              <c:f>Sheet1!$B$10:$B$997</c:f>
              <c:numCache>
                <c:formatCode>General</c:formatCode>
                <c:ptCount val="988"/>
                <c:pt idx="0">
                  <c:v>8.1999999999999993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4.5</c:v>
                </c:pt>
                <c:pt idx="6">
                  <c:v>3.5</c:v>
                </c:pt>
                <c:pt idx="7">
                  <c:v>3</c:v>
                </c:pt>
                <c:pt idx="8">
                  <c:v>2.5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C9D7-4CE9-9948-4BD439438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17576"/>
        <c:axId val="215717968"/>
      </c:scatterChart>
      <c:valAx>
        <c:axId val="2157175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to Failure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7968"/>
        <c:crosses val="autoZero"/>
        <c:crossBetween val="midCat"/>
      </c:valAx>
      <c:valAx>
        <c:axId val="2157179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7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34405688933454"/>
          <c:y val="0.14490797580937453"/>
          <c:w val="0.17445594122720057"/>
          <c:h val="0.55956191968970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8284</xdr:colOff>
      <xdr:row>8</xdr:row>
      <xdr:rowOff>0</xdr:rowOff>
    </xdr:from>
    <xdr:to>
      <xdr:col>15</xdr:col>
      <xdr:colOff>165652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15" zoomScaleNormal="115" workbookViewId="0">
      <selection activeCell="A7" sqref="A7"/>
    </sheetView>
  </sheetViews>
  <sheetFormatPr defaultRowHeight="15" x14ac:dyDescent="0.25"/>
  <cols>
    <col min="1" max="1" width="9.140625" style="5"/>
    <col min="2" max="2" width="12.5703125" style="1" customWidth="1"/>
    <col min="3" max="3" width="16.7109375" style="1" bestFit="1" customWidth="1"/>
    <col min="4" max="4" width="12.5703125" style="7" customWidth="1"/>
    <col min="5" max="5" width="43.42578125" style="6" bestFit="1" customWidth="1"/>
    <col min="6" max="6" width="13.42578125" style="6" bestFit="1" customWidth="1"/>
    <col min="7" max="16384" width="9.140625" style="6"/>
  </cols>
  <sheetData>
    <row r="1" spans="1:3" x14ac:dyDescent="0.25">
      <c r="A1" s="6" t="s">
        <v>3</v>
      </c>
      <c r="B1" s="7"/>
      <c r="C1" s="7"/>
    </row>
    <row r="2" spans="1:3" x14ac:dyDescent="0.25">
      <c r="A2" s="6" t="s">
        <v>5</v>
      </c>
      <c r="B2" s="8" t="s">
        <v>6</v>
      </c>
      <c r="C2" s="7"/>
    </row>
    <row r="3" spans="1:3" x14ac:dyDescent="0.25">
      <c r="A3" s="6" t="s">
        <v>7</v>
      </c>
      <c r="B3" s="8" t="s">
        <v>8</v>
      </c>
      <c r="C3" s="7"/>
    </row>
    <row r="4" spans="1:3" x14ac:dyDescent="0.25">
      <c r="A4" s="6" t="s">
        <v>9</v>
      </c>
      <c r="B4" s="8" t="s">
        <v>10</v>
      </c>
      <c r="C4" s="7"/>
    </row>
    <row r="5" spans="1:3" x14ac:dyDescent="0.25">
      <c r="A5" s="6" t="s">
        <v>11</v>
      </c>
      <c r="B5" s="8" t="s">
        <v>13</v>
      </c>
      <c r="C5" s="7"/>
    </row>
    <row r="6" spans="1:3" x14ac:dyDescent="0.25">
      <c r="A6" s="6" t="s">
        <v>12</v>
      </c>
      <c r="B6" s="8" t="s">
        <v>14</v>
      </c>
      <c r="C6" s="7"/>
    </row>
    <row r="7" spans="1:3" x14ac:dyDescent="0.25">
      <c r="A7" s="6"/>
      <c r="B7" s="8"/>
      <c r="C7" s="7"/>
    </row>
    <row r="8" spans="1:3" x14ac:dyDescent="0.25">
      <c r="A8" s="6"/>
      <c r="B8" s="8"/>
      <c r="C8" s="7"/>
    </row>
    <row r="9" spans="1:3" x14ac:dyDescent="0.25">
      <c r="A9" s="9" t="s">
        <v>4</v>
      </c>
      <c r="B9" s="9" t="s">
        <v>0</v>
      </c>
      <c r="C9" s="9" t="s">
        <v>2</v>
      </c>
    </row>
    <row r="10" spans="1:3" x14ac:dyDescent="0.25">
      <c r="A10" s="1">
        <v>1</v>
      </c>
      <c r="B10" s="2">
        <v>8.1999999999999993</v>
      </c>
      <c r="C10" s="2">
        <f>1*60+10</f>
        <v>70</v>
      </c>
    </row>
    <row r="11" spans="1:3" x14ac:dyDescent="0.25">
      <c r="A11" s="1">
        <v>2</v>
      </c>
      <c r="B11" s="2">
        <v>7</v>
      </c>
      <c r="C11" s="2">
        <f>2*60+37</f>
        <v>157</v>
      </c>
    </row>
    <row r="12" spans="1:3" x14ac:dyDescent="0.25">
      <c r="A12" s="1">
        <v>3</v>
      </c>
      <c r="B12" s="2">
        <v>6</v>
      </c>
      <c r="C12" s="2">
        <f>16*60+38</f>
        <v>998</v>
      </c>
    </row>
    <row r="13" spans="1:3" x14ac:dyDescent="0.25">
      <c r="A13" s="1">
        <v>4</v>
      </c>
      <c r="B13" s="2">
        <v>5</v>
      </c>
      <c r="C13" s="2">
        <f>28*60</f>
        <v>1680</v>
      </c>
    </row>
    <row r="14" spans="1:3" x14ac:dyDescent="0.25">
      <c r="A14" s="1">
        <v>5</v>
      </c>
      <c r="B14" s="2">
        <v>4</v>
      </c>
      <c r="C14" s="2">
        <f>120*60</f>
        <v>7200</v>
      </c>
    </row>
    <row r="15" spans="1:3" x14ac:dyDescent="0.25">
      <c r="A15" s="1">
        <v>6</v>
      </c>
      <c r="B15" s="3">
        <v>4.5</v>
      </c>
      <c r="C15" s="3">
        <v>3000</v>
      </c>
    </row>
    <row r="16" spans="1:3" x14ac:dyDescent="0.25">
      <c r="A16" s="1">
        <v>7</v>
      </c>
      <c r="B16" s="3">
        <v>3.5</v>
      </c>
      <c r="C16" s="3">
        <v>18000</v>
      </c>
    </row>
    <row r="17" spans="1:6" x14ac:dyDescent="0.25">
      <c r="A17" s="1">
        <v>8</v>
      </c>
      <c r="B17" s="3">
        <v>3</v>
      </c>
      <c r="C17" s="3">
        <v>48000</v>
      </c>
    </row>
    <row r="18" spans="1:6" x14ac:dyDescent="0.25">
      <c r="A18" s="1">
        <v>9</v>
      </c>
      <c r="B18" s="3">
        <v>2.5</v>
      </c>
      <c r="C18" s="3">
        <v>180000</v>
      </c>
    </row>
    <row r="19" spans="1:6" x14ac:dyDescent="0.25">
      <c r="A19" s="1">
        <v>10</v>
      </c>
      <c r="B19" s="3">
        <v>2.1</v>
      </c>
      <c r="C19" s="3">
        <v>600000</v>
      </c>
    </row>
    <row r="20" spans="1:6" x14ac:dyDescent="0.25">
      <c r="A20" s="1">
        <v>11</v>
      </c>
      <c r="B20" s="3">
        <v>2.1</v>
      </c>
      <c r="C20" s="3">
        <v>300000</v>
      </c>
    </row>
    <row r="21" spans="1:6" x14ac:dyDescent="0.25">
      <c r="A21" s="1">
        <v>12</v>
      </c>
      <c r="B21" s="3">
        <v>2.1</v>
      </c>
      <c r="C21" s="3">
        <v>1200000</v>
      </c>
    </row>
    <row r="22" spans="1:6" x14ac:dyDescent="0.25">
      <c r="A22" s="1">
        <v>13</v>
      </c>
      <c r="B22" s="3"/>
      <c r="C22" s="4"/>
    </row>
    <row r="32" spans="1:6" ht="15.75" thickBot="1" x14ac:dyDescent="0.3">
      <c r="E32" s="10" t="s">
        <v>1</v>
      </c>
      <c r="F32" s="11">
        <f ca="1">INDEX(LINEST(LN(OFFSET(B10,0,0,COUNT(B10:B101),1)),LN(OFFSET(C10,0,0,COUNT(C10:C101),1)),,),1)</f>
        <v>-0.14933117123441553</v>
      </c>
    </row>
    <row r="33" spans="5:6" x14ac:dyDescent="0.25">
      <c r="E33" s="12" t="s">
        <v>15</v>
      </c>
      <c r="F33" s="13">
        <f ca="1">(-(1/F32)*0.8)</f>
        <v>5.3572204208067475</v>
      </c>
    </row>
    <row r="34" spans="5:6" ht="15.75" thickBot="1" x14ac:dyDescent="0.3">
      <c r="E34" s="14" t="s">
        <v>16</v>
      </c>
      <c r="F34" s="15">
        <f ca="1">(-(1/F32)*0.6)</f>
        <v>4.0179153156050607</v>
      </c>
    </row>
  </sheetData>
  <sheetProtection algorithmName="SHA-512" hashValue="d+FU1AMt7G0kX+ZUmmUUn2WxwNEzx0JgV2uO/o4c2Kx1g9YzXH2mJwt99m1wEnRy/OSU5Rdy+JPupTYVIgHBiQ==" saltValue="ku+ctJLi+05s2yJ4sKXcV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Vande Kamp</dc:creator>
  <cp:lastModifiedBy>Cathy Postmus</cp:lastModifiedBy>
  <dcterms:created xsi:type="dcterms:W3CDTF">2015-09-29T18:25:33Z</dcterms:created>
  <dcterms:modified xsi:type="dcterms:W3CDTF">2015-09-30T21:08:23Z</dcterms:modified>
</cp:coreProperties>
</file>